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3110"/>
  </bookViews>
  <sheets>
    <sheet name="Tabelle1" sheetId="1" r:id="rId1"/>
    <sheet name="Tabelle2" sheetId="2" r:id="rId2"/>
    <sheet name="Tabelle3" sheetId="3" r:id="rId3"/>
  </sheets>
  <calcPr calcId="145621" iterate="1" iterateDelta="1E-4"/>
</workbook>
</file>

<file path=xl/calcChain.xml><?xml version="1.0" encoding="utf-8"?>
<calcChain xmlns="http://schemas.openxmlformats.org/spreadsheetml/2006/main">
  <c r="B24" i="1" l="1"/>
  <c r="F5" i="1"/>
  <c r="F6" i="1"/>
  <c r="F7" i="1"/>
  <c r="F8" i="1"/>
  <c r="F9" i="1"/>
  <c r="F10" i="1"/>
  <c r="F11" i="1"/>
  <c r="F12" i="1"/>
  <c r="F13" i="1"/>
  <c r="F14" i="1"/>
  <c r="F15" i="1"/>
  <c r="F4" i="1"/>
  <c r="D3" i="1"/>
  <c r="B4" i="1" s="1"/>
  <c r="D4" i="1" s="1"/>
  <c r="B22" i="1" l="1"/>
  <c r="B26" i="1" s="1"/>
  <c r="B5" i="1"/>
  <c r="D5" i="1" s="1"/>
  <c r="B6" i="1" l="1"/>
  <c r="D6" i="1" s="1"/>
  <c r="B7" i="1" l="1"/>
  <c r="D7" i="1" s="1"/>
  <c r="B8" i="1" l="1"/>
  <c r="D8" i="1" s="1"/>
  <c r="B9" i="1" l="1"/>
  <c r="D9" i="1" s="1"/>
  <c r="B10" i="1" l="1"/>
  <c r="D10" i="1" s="1"/>
  <c r="B11" i="1" l="1"/>
  <c r="D11" i="1" s="1"/>
  <c r="B12" i="1" l="1"/>
  <c r="D12" i="1" s="1"/>
  <c r="B13" i="1" l="1"/>
  <c r="D13" i="1" s="1"/>
  <c r="B14" i="1" l="1"/>
  <c r="D14" i="1" s="1"/>
  <c r="B15" i="1" l="1"/>
  <c r="D15" i="1" s="1"/>
  <c r="B16" i="1" l="1"/>
  <c r="D16" i="1" s="1"/>
  <c r="B17" i="1" l="1"/>
  <c r="D17" i="1" l="1"/>
</calcChain>
</file>

<file path=xl/sharedStrings.xml><?xml version="1.0" encoding="utf-8"?>
<sst xmlns="http://schemas.openxmlformats.org/spreadsheetml/2006/main" count="21" uniqueCount="21">
  <si>
    <t>Einmalzahlung</t>
  </si>
  <si>
    <t>Verzinsung</t>
  </si>
  <si>
    <t>Wert Jahr 1</t>
  </si>
  <si>
    <t>Wert Jahr 2</t>
  </si>
  <si>
    <t>Wert Jahr 3</t>
  </si>
  <si>
    <t>Wert Jahr 4</t>
  </si>
  <si>
    <t>Wert Jahr 5</t>
  </si>
  <si>
    <t>Wert Jahr 6</t>
  </si>
  <si>
    <t>Wert Jahr 7</t>
  </si>
  <si>
    <t>Wert Jahr 8</t>
  </si>
  <si>
    <t>Wert Jahr 9</t>
  </si>
  <si>
    <t>Wert Jahr 10</t>
  </si>
  <si>
    <t>Wert Jahr 11</t>
  </si>
  <si>
    <t>Wert Jahr 12</t>
  </si>
  <si>
    <t>Wert Jahr 13</t>
  </si>
  <si>
    <t>Wert Jahr 14</t>
  </si>
  <si>
    <t>Leibrente mtl.</t>
  </si>
  <si>
    <t>Kapitaleinsatz</t>
  </si>
  <si>
    <t>Ertrag nach 14 Jahren</t>
  </si>
  <si>
    <t>Ø Ertrag p.a.</t>
  </si>
  <si>
    <t>Aktueller Wert (nach Aussenanlagen)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</si>
</sst>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10" fontId="0" fillId="0" borderId="0" xfId="1" applyNumberFormat="1" applyFont="1"/>
    <xf numFmtId="164" fontId="2" fillId="2" borderId="0" xfId="0" applyNumberFormat="1" applyFont="1" applyFill="1"/>
    <xf numFmtId="10" fontId="2" fillId="2" borderId="0" xfId="1" applyNumberFormat="1" applyFont="1" applyFill="1"/>
    <xf numFmtId="164" fontId="2" fillId="0" borderId="0" xfId="0" applyNumberFormat="1" applyFont="1"/>
    <xf numFmtId="0" fontId="2" fillId="0" borderId="0" xfId="0" applyFont="1"/>
    <xf numFmtId="0" fontId="0" fillId="0" borderId="0" xfId="0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/>
  </sheetViews>
  <sheetFormatPr baseColWidth="10" defaultRowHeight="15" x14ac:dyDescent="0.25"/>
  <cols>
    <col min="1" max="1" width="19" customWidth="1"/>
    <col min="2" max="2" width="13.85546875" bestFit="1" customWidth="1"/>
    <col min="3" max="3" width="3.5703125" customWidth="1"/>
    <col min="5" max="5" width="3.5703125" customWidth="1"/>
    <col min="6" max="6" width="13.5703125" bestFit="1" customWidth="1"/>
  </cols>
  <sheetData>
    <row r="1" spans="1:6" ht="47.25" customHeight="1" x14ac:dyDescent="0.25">
      <c r="A1" s="7" t="s">
        <v>20</v>
      </c>
      <c r="B1" s="7" t="s">
        <v>0</v>
      </c>
      <c r="C1" s="7"/>
      <c r="D1" s="7" t="s">
        <v>1</v>
      </c>
      <c r="E1" s="7"/>
      <c r="F1" s="7" t="s">
        <v>16</v>
      </c>
    </row>
    <row r="2" spans="1:6" x14ac:dyDescent="0.25">
      <c r="A2" s="3">
        <v>450000</v>
      </c>
      <c r="B2" s="3">
        <v>200000</v>
      </c>
      <c r="D2" s="4">
        <v>0.05</v>
      </c>
      <c r="F2" s="3">
        <v>500</v>
      </c>
    </row>
    <row r="3" spans="1:6" x14ac:dyDescent="0.25">
      <c r="D3" s="1">
        <f>B2*$D$2</f>
        <v>10000</v>
      </c>
    </row>
    <row r="4" spans="1:6" x14ac:dyDescent="0.25">
      <c r="A4" t="s">
        <v>2</v>
      </c>
      <c r="B4" s="1">
        <f>B2+D3</f>
        <v>210000</v>
      </c>
      <c r="C4" s="1"/>
      <c r="D4" s="1">
        <f>B4*$D$2</f>
        <v>10500</v>
      </c>
      <c r="F4" s="1">
        <f>$F$2*12</f>
        <v>6000</v>
      </c>
    </row>
    <row r="5" spans="1:6" x14ac:dyDescent="0.25">
      <c r="A5" t="s">
        <v>3</v>
      </c>
      <c r="B5" s="1">
        <f>B4+D4</f>
        <v>220500</v>
      </c>
      <c r="C5" s="1"/>
      <c r="D5" s="1">
        <f>B5*$D$2</f>
        <v>11025</v>
      </c>
      <c r="F5" s="1">
        <f>$F$2*12</f>
        <v>6000</v>
      </c>
    </row>
    <row r="6" spans="1:6" x14ac:dyDescent="0.25">
      <c r="A6" t="s">
        <v>4</v>
      </c>
      <c r="B6" s="1">
        <f t="shared" ref="B6:B17" si="0">B5+D5</f>
        <v>231525</v>
      </c>
      <c r="C6" s="1"/>
      <c r="D6" s="1">
        <f>B6*$D$2</f>
        <v>11576.25</v>
      </c>
      <c r="F6" s="1">
        <f>$F$2*12</f>
        <v>6000</v>
      </c>
    </row>
    <row r="7" spans="1:6" x14ac:dyDescent="0.25">
      <c r="A7" t="s">
        <v>5</v>
      </c>
      <c r="B7" s="1">
        <f t="shared" si="0"/>
        <v>243101.25</v>
      </c>
      <c r="C7" s="1"/>
      <c r="D7" s="1">
        <f>B7*$D$2</f>
        <v>12155.0625</v>
      </c>
      <c r="F7" s="1">
        <f>$F$2*12</f>
        <v>6000</v>
      </c>
    </row>
    <row r="8" spans="1:6" x14ac:dyDescent="0.25">
      <c r="A8" t="s">
        <v>6</v>
      </c>
      <c r="B8" s="1">
        <f t="shared" si="0"/>
        <v>255256.3125</v>
      </c>
      <c r="C8" s="1"/>
      <c r="D8" s="1">
        <f>B8*$D$2</f>
        <v>12762.815625000001</v>
      </c>
      <c r="F8" s="1">
        <f>$F$2*12</f>
        <v>6000</v>
      </c>
    </row>
    <row r="9" spans="1:6" x14ac:dyDescent="0.25">
      <c r="A9" t="s">
        <v>7</v>
      </c>
      <c r="B9" s="1">
        <f t="shared" si="0"/>
        <v>268019.12812499999</v>
      </c>
      <c r="C9" s="1"/>
      <c r="D9" s="1">
        <f>B9*$D$2</f>
        <v>13400.956406249999</v>
      </c>
      <c r="F9" s="1">
        <f>$F$2*12</f>
        <v>6000</v>
      </c>
    </row>
    <row r="10" spans="1:6" x14ac:dyDescent="0.25">
      <c r="A10" t="s">
        <v>8</v>
      </c>
      <c r="B10" s="1">
        <f t="shared" si="0"/>
        <v>281420.08453125</v>
      </c>
      <c r="C10" s="1"/>
      <c r="D10" s="1">
        <f>B10*$D$2</f>
        <v>14071.004226562502</v>
      </c>
      <c r="F10" s="1">
        <f>$F$2*12</f>
        <v>6000</v>
      </c>
    </row>
    <row r="11" spans="1:6" x14ac:dyDescent="0.25">
      <c r="A11" t="s">
        <v>9</v>
      </c>
      <c r="B11" s="1">
        <f t="shared" si="0"/>
        <v>295491.08875781251</v>
      </c>
      <c r="C11" s="1"/>
      <c r="D11" s="1">
        <f>B11*$D$2</f>
        <v>14774.554437890627</v>
      </c>
      <c r="F11" s="1">
        <f>$F$2*12</f>
        <v>6000</v>
      </c>
    </row>
    <row r="12" spans="1:6" x14ac:dyDescent="0.25">
      <c r="A12" t="s">
        <v>10</v>
      </c>
      <c r="B12" s="1">
        <f t="shared" si="0"/>
        <v>310265.64319570316</v>
      </c>
      <c r="C12" s="1"/>
      <c r="D12" s="1">
        <f>B12*$D$2</f>
        <v>15513.282159785158</v>
      </c>
      <c r="F12" s="1">
        <f>$F$2*12</f>
        <v>6000</v>
      </c>
    </row>
    <row r="13" spans="1:6" x14ac:dyDescent="0.25">
      <c r="A13" t="s">
        <v>11</v>
      </c>
      <c r="B13" s="1">
        <f t="shared" si="0"/>
        <v>325778.92535548832</v>
      </c>
      <c r="C13" s="1"/>
      <c r="D13" s="1">
        <f>B13*$D$2</f>
        <v>16288.946267774416</v>
      </c>
      <c r="F13" s="1">
        <f>$F$2*12</f>
        <v>6000</v>
      </c>
    </row>
    <row r="14" spans="1:6" x14ac:dyDescent="0.25">
      <c r="A14" t="s">
        <v>12</v>
      </c>
      <c r="B14" s="1">
        <f t="shared" si="0"/>
        <v>342067.87162326276</v>
      </c>
      <c r="C14" s="1"/>
      <c r="D14" s="1">
        <f>B14*$D$2</f>
        <v>17103.393581163138</v>
      </c>
      <c r="F14" s="1">
        <f>$F$2*12</f>
        <v>6000</v>
      </c>
    </row>
    <row r="15" spans="1:6" x14ac:dyDescent="0.25">
      <c r="A15" t="s">
        <v>13</v>
      </c>
      <c r="B15" s="1">
        <f t="shared" si="0"/>
        <v>359171.2652044259</v>
      </c>
      <c r="C15" s="1"/>
      <c r="D15" s="1">
        <f>B15*$D$2</f>
        <v>17958.563260221297</v>
      </c>
      <c r="F15" s="1">
        <f>$F$2*12</f>
        <v>6000</v>
      </c>
    </row>
    <row r="16" spans="1:6" x14ac:dyDescent="0.25">
      <c r="A16" t="s">
        <v>14</v>
      </c>
      <c r="B16" s="1">
        <f t="shared" si="0"/>
        <v>377129.82846464717</v>
      </c>
      <c r="C16" s="1"/>
      <c r="D16" s="1">
        <f>B16*$D$2</f>
        <v>18856.491423232361</v>
      </c>
      <c r="F16" s="1"/>
    </row>
    <row r="17" spans="1:6" x14ac:dyDescent="0.25">
      <c r="A17" t="s">
        <v>15</v>
      </c>
      <c r="B17" s="1">
        <f t="shared" si="0"/>
        <v>395986.31988787954</v>
      </c>
      <c r="C17" s="1"/>
      <c r="D17" s="1">
        <f>B17*$D$2</f>
        <v>19799.315994393979</v>
      </c>
      <c r="F17" s="1"/>
    </row>
    <row r="18" spans="1:6" x14ac:dyDescent="0.25">
      <c r="B18" s="1"/>
      <c r="C18" s="1"/>
      <c r="D18" s="1"/>
    </row>
    <row r="22" spans="1:6" x14ac:dyDescent="0.25">
      <c r="A22" s="6" t="s">
        <v>17</v>
      </c>
      <c r="B22" s="5">
        <f>B2+SUM(F4:F15)</f>
        <v>272000</v>
      </c>
    </row>
    <row r="23" spans="1:6" x14ac:dyDescent="0.25">
      <c r="A23" s="6"/>
    </row>
    <row r="24" spans="1:6" x14ac:dyDescent="0.25">
      <c r="A24" s="6" t="s">
        <v>18</v>
      </c>
      <c r="B24" s="5">
        <f>A2-B22</f>
        <v>178000</v>
      </c>
    </row>
    <row r="25" spans="1:6" x14ac:dyDescent="0.25">
      <c r="A25" s="6"/>
    </row>
    <row r="26" spans="1:6" x14ac:dyDescent="0.25">
      <c r="A26" s="6" t="s">
        <v>19</v>
      </c>
      <c r="B26" s="5">
        <f>B24/12</f>
        <v>14833.333333333334</v>
      </c>
    </row>
    <row r="27" spans="1:6" x14ac:dyDescent="0.25">
      <c r="B27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J.A. Wittich</dc:creator>
  <cp:lastModifiedBy>Christoph J.A. Wittich</cp:lastModifiedBy>
  <cp:lastPrinted>2024-04-15T15:00:28Z</cp:lastPrinted>
  <dcterms:created xsi:type="dcterms:W3CDTF">2024-04-15T14:16:00Z</dcterms:created>
  <dcterms:modified xsi:type="dcterms:W3CDTF">2024-04-15T17:21:06Z</dcterms:modified>
</cp:coreProperties>
</file>